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96" yWindow="63476" windowWidth="33600" windowHeight="2048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<sst xmlns="http://schemas.openxmlformats.org/spreadsheetml/2006/main" count="15" uniqueCount="15">
  <si>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perdita margine</t>
  </si>
  <si>
    <t>investimento</t>
  </si>
  <si>
    <t>fatturato obiettivo</t>
  </si>
  <si>
    <t>MDC%</t>
  </si>
  <si>
    <t xml:space="preserve">PUNTO DI PAREGGIO </t>
  </si>
  <si>
    <t>INVESTIMENTI COMMERCIALI</t>
  </si>
  <si>
    <t>PRODOTTO</t>
  </si>
  <si>
    <t>PREZZO DI VENDITA</t>
  </si>
  <si>
    <t>COSTO VARIABILE</t>
  </si>
  <si>
    <t>MARGINE DI CONTRIBUZIONE</t>
  </si>
  <si>
    <t>VALORE</t>
  </si>
  <si>
    <t xml:space="preserve">SCONTO </t>
  </si>
  <si>
    <t>PREZZO</t>
  </si>
  <si>
    <t>aumento Fatturato</t>
  </si>
  <si>
    <t>xxxx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</si>
</sst>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36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2" borderId="9" xfId="0" applyNumberFormat="1" applyFill="1" applyBorder="1" applyAlignment="1">
      <alignment/>
    </xf>
    <xf numFmtId="43" fontId="0" fillId="0" borderId="4" xfId="0" applyNumberFormat="1" applyBorder="1" applyAlignment="1">
      <alignment/>
    </xf>
    <xf numFmtId="43" fontId="0" fillId="2" borderId="7" xfId="0" applyNumberFormat="1" applyFill="1" applyBorder="1" applyAlignment="1">
      <alignment/>
    </xf>
    <xf numFmtId="0" fontId="0" fillId="0" borderId="10" xfId="0" applyFont="1" applyBorder="1" applyAlignment="1">
      <alignment/>
    </xf>
    <xf numFmtId="43" fontId="0" fillId="2" borderId="11" xfId="15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0" fontId="0" fillId="0" borderId="0" xfId="21" applyNumberFormat="1" applyAlignment="1">
      <alignment/>
    </xf>
    <xf numFmtId="164" fontId="0" fillId="0" borderId="0" xfId="21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5" xfId="15" applyBorder="1" applyAlignment="1">
      <alignment/>
    </xf>
    <xf numFmtId="9" fontId="0" fillId="0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43" fontId="0" fillId="0" borderId="0" xfId="15" applyAlignment="1">
      <alignment/>
    </xf>
    <xf numFmtId="9" fontId="0" fillId="2" borderId="8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zoomScale="200" zoomScaleNormal="200" workbookViewId="0" topLeftCell="A4">
      <selection activeCell="D21" sqref="D21"/>
    </sheetView>
  </sheetViews>
  <sheetFormatPr defaultColWidth="11.00390625" defaultRowHeight="12.75"/>
  <cols>
    <col min="2" max="2" width="8.25390625" style="0" bestFit="1" customWidth="1"/>
    <col min="3" max="3" width="24.375" style="0" bestFit="1" customWidth="1"/>
    <col min="4" max="4" width="14.375" style="0" customWidth="1"/>
    <col min="6" max="6" width="15.25390625" style="0" bestFit="1" customWidth="1"/>
  </cols>
  <sheetData>
    <row r="2" spans="3:4" ht="12.75">
      <c r="C2" s="20" t="s">
        <v>6</v>
      </c>
      <c r="D2" s="27" t="s">
        <v>14</v>
      </c>
    </row>
    <row r="3" spans="3:4" ht="12.75">
      <c r="C3" s="20" t="s">
        <v>7</v>
      </c>
      <c r="D3" s="27">
        <v>12.2</v>
      </c>
    </row>
    <row r="4" spans="3:7" ht="12.75">
      <c r="C4" s="20" t="s">
        <v>8</v>
      </c>
      <c r="D4" s="27">
        <v>10</v>
      </c>
      <c r="F4" s="22"/>
      <c r="G4" s="18"/>
    </row>
    <row r="5" spans="3:4" ht="12.75">
      <c r="C5" t="s">
        <v>9</v>
      </c>
      <c r="D5">
        <f>+D3-D4</f>
        <v>2.1999999999999993</v>
      </c>
    </row>
    <row r="6" spans="3:5" ht="12.75">
      <c r="C6" t="s">
        <v>3</v>
      </c>
      <c r="D6" s="19">
        <f>+D5/D3</f>
        <v>0.18032786885245897</v>
      </c>
      <c r="E6" s="22"/>
    </row>
    <row r="8" ht="13.5" thickBot="1"/>
    <row r="9" spans="2:4" s="16" customFormat="1" ht="13.5" thickBot="1">
      <c r="B9" s="13" t="s">
        <v>10</v>
      </c>
      <c r="C9" s="14">
        <v>100</v>
      </c>
      <c r="D9" s="15"/>
    </row>
    <row r="10" spans="1:4" ht="13.5" thickBot="1">
      <c r="A10" t="s">
        <v>12</v>
      </c>
      <c r="B10" s="4" t="s">
        <v>11</v>
      </c>
      <c r="C10" s="26">
        <f>+D6</f>
        <v>0.18032786885245897</v>
      </c>
      <c r="D10" s="5"/>
    </row>
    <row r="11" spans="2:6" ht="18.75" thickBot="1">
      <c r="B11" s="9"/>
      <c r="C11" s="17" t="s">
        <v>0</v>
      </c>
      <c r="D11" s="8" t="s">
        <v>13</v>
      </c>
      <c r="F11" s="30"/>
    </row>
    <row r="12" spans="1:4" ht="12.75">
      <c r="A12" s="21">
        <f aca="true" t="shared" si="0" ref="A12:A20">+D$3*(1+B12)</f>
        <v>10.98</v>
      </c>
      <c r="B12" s="29">
        <v>-0.1</v>
      </c>
      <c r="C12" s="23">
        <f aca="true" t="shared" si="1" ref="C12:C21">+A12*C$9-C$9*D$3</f>
        <v>-122</v>
      </c>
      <c r="D12" s="23">
        <f>-C12/((A12-D$4)/A12)</f>
        <v>1366.8979591836728</v>
      </c>
    </row>
    <row r="13" spans="1:4" ht="12.75">
      <c r="A13" s="21">
        <f t="shared" si="0"/>
        <v>11.467999999999998</v>
      </c>
      <c r="B13" s="10">
        <v>-0.06</v>
      </c>
      <c r="C13" s="24">
        <f t="shared" si="1"/>
        <v>-73.20000000000027</v>
      </c>
      <c r="D13" s="24">
        <f aca="true" t="shared" si="2" ref="D13:D21">-C13/((A13-D$4)/A13)</f>
        <v>571.8376021798392</v>
      </c>
    </row>
    <row r="14" spans="1:4" ht="12.75">
      <c r="A14" s="21">
        <f t="shared" si="0"/>
        <v>11.712</v>
      </c>
      <c r="B14" s="10">
        <v>-0.04</v>
      </c>
      <c r="C14" s="24">
        <f t="shared" si="1"/>
        <v>-48.799999999999955</v>
      </c>
      <c r="D14" s="24">
        <f t="shared" si="2"/>
        <v>333.84672897196236</v>
      </c>
    </row>
    <row r="15" spans="1:4" ht="12.75">
      <c r="A15" s="21">
        <f t="shared" si="0"/>
        <v>11.956</v>
      </c>
      <c r="B15" s="10">
        <v>-0.02</v>
      </c>
      <c r="C15" s="24">
        <f t="shared" si="1"/>
        <v>-24.40000000000009</v>
      </c>
      <c r="D15" s="24">
        <f t="shared" si="2"/>
        <v>149.1443762781192</v>
      </c>
    </row>
    <row r="16" spans="1:6" ht="12.75">
      <c r="A16" s="21">
        <f>+D$3*(1+B16)</f>
        <v>12.2</v>
      </c>
      <c r="B16" s="10">
        <v>0</v>
      </c>
      <c r="C16" s="24">
        <f t="shared" si="1"/>
        <v>0</v>
      </c>
      <c r="D16" s="24">
        <f t="shared" si="2"/>
        <v>0</v>
      </c>
      <c r="F16" s="28"/>
    </row>
    <row r="17" spans="1:4" ht="12.75">
      <c r="A17" s="21">
        <f t="shared" si="0"/>
        <v>12.443999999999999</v>
      </c>
      <c r="B17" s="10">
        <v>0.02</v>
      </c>
      <c r="C17" s="24">
        <f t="shared" si="1"/>
        <v>24.399999999999864</v>
      </c>
      <c r="D17" s="24">
        <f t="shared" si="2"/>
        <v>-124.23633387888643</v>
      </c>
    </row>
    <row r="18" spans="1:4" ht="12.75">
      <c r="A18" s="21">
        <f t="shared" si="0"/>
        <v>12.687999999999999</v>
      </c>
      <c r="B18" s="10">
        <v>0.04</v>
      </c>
      <c r="C18" s="24">
        <f t="shared" si="1"/>
        <v>48.799999999999955</v>
      </c>
      <c r="D18" s="24">
        <f t="shared" si="2"/>
        <v>-230.3476190476189</v>
      </c>
    </row>
    <row r="19" spans="1:6" ht="12.75">
      <c r="A19" s="21">
        <f t="shared" si="0"/>
        <v>12.932</v>
      </c>
      <c r="B19" s="10">
        <v>0.06</v>
      </c>
      <c r="C19" s="24">
        <f t="shared" si="1"/>
        <v>73.20000000000005</v>
      </c>
      <c r="D19" s="24">
        <f t="shared" si="2"/>
        <v>-322.8589358799456</v>
      </c>
      <c r="F19" s="22"/>
    </row>
    <row r="20" spans="1:4" ht="12.75">
      <c r="A20" s="21">
        <f t="shared" si="0"/>
        <v>13.176</v>
      </c>
      <c r="B20" s="10">
        <v>0.08</v>
      </c>
      <c r="C20" s="24">
        <f t="shared" si="1"/>
        <v>97.59999999999991</v>
      </c>
      <c r="D20" s="24">
        <f t="shared" si="2"/>
        <v>-404.90478589420616</v>
      </c>
    </row>
    <row r="21" spans="1:4" ht="13.5" thickBot="1">
      <c r="A21" s="21">
        <f>+D$3*(1+B21)</f>
        <v>13.42</v>
      </c>
      <c r="B21" s="6">
        <v>0.1</v>
      </c>
      <c r="C21" s="25">
        <f t="shared" si="1"/>
        <v>122</v>
      </c>
      <c r="D21" s="25">
        <f t="shared" si="2"/>
        <v>-478.72514619883043</v>
      </c>
    </row>
    <row r="22" ht="12.75">
      <c r="B22" s="1"/>
    </row>
    <row r="23" ht="12.75">
      <c r="B23" s="1"/>
    </row>
    <row r="24" ht="13.5" thickBot="1">
      <c r="B24" s="1"/>
    </row>
    <row r="25" spans="3:4" ht="12.75">
      <c r="C25" s="31" t="s">
        <v>4</v>
      </c>
      <c r="D25" s="32"/>
    </row>
    <row r="26" spans="3:4" ht="13.5" thickBot="1">
      <c r="C26" s="33" t="s">
        <v>5</v>
      </c>
      <c r="D26" s="34"/>
    </row>
    <row r="27" spans="3:4" ht="13.5" thickBot="1">
      <c r="C27" s="7" t="s">
        <v>1</v>
      </c>
      <c r="D27" s="12">
        <v>20000</v>
      </c>
    </row>
    <row r="28" spans="3:4" ht="12.75">
      <c r="C28" s="2"/>
      <c r="D28" s="3"/>
    </row>
    <row r="29" spans="3:4" ht="13.5" thickBot="1">
      <c r="C29" s="4" t="s">
        <v>2</v>
      </c>
      <c r="D29" s="11">
        <f>+D27/C10</f>
        <v>110909.09090909094</v>
      </c>
    </row>
  </sheetData>
  <mergeCells count="2">
    <mergeCell ref="C25:D25"/>
    <mergeCell ref="C26:D26"/>
  </mergeCells>
  <printOptions/>
  <pageMargins left="0.7480314960629921" right="0.7480314960629921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2011-10-15T08:59:40Z</cp:lastPrinted>
  <dcterms:created xsi:type="dcterms:W3CDTF">2011-10-14T10:30:44Z</dcterms:created>
  <cp:category/>
  <cp:version/>
  <cp:contentType/>
  <cp:contentStatus/>
</cp:coreProperties>
</file>